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960" sheetId="1" r:id="rId1"/>
  </sheets>
  <definedNames>
    <definedName name="_xlnm.Print_Area" localSheetId="0">'960'!$A$2:$L$37</definedName>
  </definedNames>
  <calcPr fullCalcOnLoad="1"/>
</workbook>
</file>

<file path=xl/sharedStrings.xml><?xml version="1.0" encoding="utf-8"?>
<sst xmlns="http://schemas.openxmlformats.org/spreadsheetml/2006/main" count="63" uniqueCount="36">
  <si>
    <t>Площадь участка</t>
  </si>
  <si>
    <t>Июль</t>
  </si>
  <si>
    <t>Август</t>
  </si>
  <si>
    <t>Сентябрь</t>
  </si>
  <si>
    <t>Кошение</t>
  </si>
  <si>
    <t>Внесение удобрений</t>
  </si>
  <si>
    <t>Обработка гербицидами</t>
  </si>
  <si>
    <t>Осенняя уборка</t>
  </si>
  <si>
    <t>Итого:</t>
  </si>
  <si>
    <t>Июнь</t>
  </si>
  <si>
    <t>кол-во</t>
  </si>
  <si>
    <t>руб.</t>
  </si>
  <si>
    <t>№ п/п</t>
  </si>
  <si>
    <t>Ед. изм.</t>
  </si>
  <si>
    <t>Итого</t>
  </si>
  <si>
    <t>Выезд специалиста</t>
  </si>
  <si>
    <t>Весенняя уборка</t>
  </si>
  <si>
    <t>Май</t>
  </si>
  <si>
    <t>Весенняя чистка</t>
  </si>
  <si>
    <t>Апрель</t>
  </si>
  <si>
    <t>Октябрь</t>
  </si>
  <si>
    <t>Ноябрь</t>
  </si>
  <si>
    <t xml:space="preserve">Тел.: (342) 205-54-45 </t>
  </si>
  <si>
    <t>Адрес: 614000 г. Пермь,  ш. Космонавтов 304а/3</t>
  </si>
  <si>
    <t>руб./сотка</t>
  </si>
  <si>
    <t xml:space="preserve">Обслуживание </t>
  </si>
  <si>
    <t>Наименование</t>
  </si>
  <si>
    <t>www.gazon59.ru; e-mail: gazon.perm@yandex.ru</t>
  </si>
  <si>
    <t>Исполнитель: ___________ Попов С.В.</t>
  </si>
  <si>
    <t xml:space="preserve">Заказчик: __________ </t>
  </si>
  <si>
    <t>Аэрация</t>
  </si>
  <si>
    <t xml:space="preserve">Заказчик: </t>
  </si>
  <si>
    <t>Объект:</t>
  </si>
  <si>
    <t>Площадь участка:</t>
  </si>
  <si>
    <t>Группа Компаний</t>
  </si>
  <si>
    <t>«Газоны Урала»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</si>
</sst>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2" applyFont="1" applyBorder="1">
      <alignment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indent="3"/>
    </xf>
    <xf numFmtId="0" fontId="9" fillId="0" borderId="0" xfId="0" applyFont="1" applyAlignment="1">
      <alignment horizontal="right" vertical="top" wrapText="1" indent="3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7" fillId="0" borderId="0" xfId="52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5" fillId="0" borderId="0" xfId="52" applyFont="1">
      <alignment/>
      <protection/>
    </xf>
    <xf numFmtId="0" fontId="7" fillId="0" borderId="0" xfId="52" applyFont="1">
      <alignment/>
      <protection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11" xfId="0" applyFont="1" applyBorder="1" applyAlignment="1">
      <alignment horizontal="left" indent="1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3" fontId="13" fillId="0" borderId="14" xfId="52" applyNumberFormat="1" applyFont="1" applyBorder="1" applyAlignment="1">
      <alignment horizontal="center" vertical="center"/>
      <protection/>
    </xf>
    <xf numFmtId="3" fontId="13" fillId="0" borderId="11" xfId="52" applyNumberFormat="1" applyFont="1" applyBorder="1" applyAlignment="1">
      <alignment horizontal="center" vertical="center"/>
      <protection/>
    </xf>
    <xf numFmtId="3" fontId="13" fillId="0" borderId="11" xfId="52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5" xfId="52" applyFont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3" fontId="12" fillId="0" borderId="16" xfId="52" applyNumberFormat="1" applyFont="1" applyBorder="1" applyAlignment="1">
      <alignment horizontal="center" vertical="center"/>
      <protection/>
    </xf>
    <xf numFmtId="3" fontId="12" fillId="0" borderId="17" xfId="52" applyNumberFormat="1" applyFont="1" applyBorder="1" applyAlignment="1">
      <alignment horizontal="center" vertical="center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2" fillId="0" borderId="21" xfId="52" applyFont="1" applyBorder="1" applyAlignment="1">
      <alignment horizontal="center" vertical="center" wrapText="1"/>
      <protection/>
    </xf>
    <xf numFmtId="3" fontId="13" fillId="0" borderId="22" xfId="52" applyNumberFormat="1" applyFont="1" applyBorder="1" applyAlignment="1">
      <alignment horizontal="center" vertical="center"/>
      <protection/>
    </xf>
    <xf numFmtId="3" fontId="13" fillId="0" borderId="23" xfId="52" applyNumberFormat="1" applyFont="1" applyBorder="1" applyAlignment="1">
      <alignment horizontal="center" vertical="center"/>
      <protection/>
    </xf>
    <xf numFmtId="0" fontId="12" fillId="0" borderId="24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3" fontId="13" fillId="0" borderId="27" xfId="52" applyNumberFormat="1" applyFont="1" applyBorder="1" applyAlignment="1">
      <alignment horizontal="center" vertical="center"/>
      <protection/>
    </xf>
    <xf numFmtId="3" fontId="13" fillId="0" borderId="10" xfId="52" applyNumberFormat="1" applyFont="1" applyBorder="1" applyAlignment="1">
      <alignment horizontal="center" vertical="center"/>
      <protection/>
    </xf>
    <xf numFmtId="3" fontId="13" fillId="0" borderId="28" xfId="52" applyNumberFormat="1" applyFont="1" applyBorder="1" applyAlignment="1">
      <alignment horizontal="center" vertical="center"/>
      <protection/>
    </xf>
    <xf numFmtId="0" fontId="13" fillId="0" borderId="29" xfId="52" applyFont="1" applyBorder="1" applyAlignment="1">
      <alignment horizontal="center" vertical="center" wrapText="1"/>
      <protection/>
    </xf>
    <xf numFmtId="3" fontId="13" fillId="0" borderId="10" xfId="52" applyNumberFormat="1" applyFont="1" applyFill="1" applyBorder="1" applyAlignment="1">
      <alignment horizontal="center" vertical="center"/>
      <protection/>
    </xf>
    <xf numFmtId="3" fontId="13" fillId="0" borderId="30" xfId="52" applyNumberFormat="1" applyFont="1" applyBorder="1" applyAlignment="1">
      <alignment horizontal="center" vertical="center"/>
      <protection/>
    </xf>
    <xf numFmtId="3" fontId="12" fillId="0" borderId="31" xfId="52" applyNumberFormat="1" applyFont="1" applyBorder="1" applyAlignment="1">
      <alignment horizontal="center" vertical="center"/>
      <protection/>
    </xf>
    <xf numFmtId="3" fontId="12" fillId="0" borderId="32" xfId="52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52" applyFont="1" applyBorder="1" applyAlignment="1">
      <alignment horizontal="center" vertical="center" wrapText="1"/>
      <protection/>
    </xf>
    <xf numFmtId="0" fontId="3" fillId="0" borderId="33" xfId="0" applyFont="1" applyBorder="1" applyAlignment="1">
      <alignment/>
    </xf>
    <xf numFmtId="4" fontId="3" fillId="0" borderId="33" xfId="0" applyNumberFormat="1" applyFont="1" applyBorder="1" applyAlignment="1">
      <alignment/>
    </xf>
    <xf numFmtId="4" fontId="12" fillId="0" borderId="13" xfId="52" applyNumberFormat="1" applyFont="1" applyFill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35" xfId="52" applyFont="1" applyBorder="1" applyAlignment="1">
      <alignment horizontal="center" vertical="center" wrapText="1"/>
      <protection/>
    </xf>
    <xf numFmtId="4" fontId="11" fillId="0" borderId="13" xfId="0" applyNumberFormat="1" applyFont="1" applyBorder="1" applyAlignment="1">
      <alignment horizontal="center" vertical="center" wrapText="1"/>
    </xf>
    <xf numFmtId="0" fontId="13" fillId="0" borderId="14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/>
      <protection/>
    </xf>
    <xf numFmtId="1" fontId="12" fillId="0" borderId="14" xfId="52" applyNumberFormat="1" applyFont="1" applyBorder="1" applyAlignment="1">
      <alignment horizontal="center" vertical="center"/>
      <protection/>
    </xf>
    <xf numFmtId="1" fontId="12" fillId="0" borderId="14" xfId="52" applyNumberFormat="1" applyFont="1" applyFill="1" applyBorder="1" applyAlignment="1">
      <alignment horizontal="center" vertical="center"/>
      <protection/>
    </xf>
    <xf numFmtId="0" fontId="12" fillId="0" borderId="0" xfId="52" applyNumberFormat="1" applyFont="1" applyFill="1" applyBorder="1" applyAlignment="1">
      <alignment horizontal="center" textRotation="90" wrapText="1"/>
      <protection/>
    </xf>
    <xf numFmtId="0" fontId="12" fillId="0" borderId="0" xfId="52" applyFont="1" applyBorder="1" applyAlignment="1">
      <alignment horizontal="center"/>
      <protection/>
    </xf>
    <xf numFmtId="4" fontId="12" fillId="0" borderId="25" xfId="52" applyNumberFormat="1" applyFont="1" applyFill="1" applyBorder="1" applyAlignment="1">
      <alignment horizontal="center" vertical="center" wrapText="1"/>
      <protection/>
    </xf>
    <xf numFmtId="0" fontId="12" fillId="0" borderId="36" xfId="52" applyFont="1" applyBorder="1" applyAlignment="1">
      <alignment horizontal="center" vertical="center"/>
      <protection/>
    </xf>
    <xf numFmtId="0" fontId="13" fillId="0" borderId="37" xfId="52" applyFont="1" applyBorder="1" applyAlignment="1">
      <alignment horizontal="center" vertical="center" wrapText="1"/>
      <protection/>
    </xf>
    <xf numFmtId="0" fontId="13" fillId="0" borderId="38" xfId="52" applyFont="1" applyBorder="1" applyAlignment="1">
      <alignment horizontal="center" vertical="center" wrapText="1"/>
      <protection/>
    </xf>
    <xf numFmtId="0" fontId="13" fillId="0" borderId="27" xfId="52" applyFont="1" applyBorder="1" applyAlignment="1">
      <alignment horizontal="center" vertical="center" wrapText="1"/>
      <protection/>
    </xf>
    <xf numFmtId="3" fontId="13" fillId="0" borderId="36" xfId="52" applyNumberFormat="1" applyFont="1" applyBorder="1" applyAlignment="1">
      <alignment horizontal="center" vertical="center"/>
      <protection/>
    </xf>
    <xf numFmtId="3" fontId="13" fillId="0" borderId="39" xfId="52" applyNumberFormat="1" applyFont="1" applyBorder="1" applyAlignment="1">
      <alignment horizontal="center" vertical="center"/>
      <protection/>
    </xf>
    <xf numFmtId="3" fontId="13" fillId="0" borderId="40" xfId="52" applyNumberFormat="1" applyFont="1" applyBorder="1" applyAlignment="1">
      <alignment horizontal="center" vertical="center"/>
      <protection/>
    </xf>
    <xf numFmtId="3" fontId="13" fillId="0" borderId="41" xfId="52" applyNumberFormat="1" applyFont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wrapText="1"/>
    </xf>
    <xf numFmtId="3" fontId="12" fillId="0" borderId="42" xfId="52" applyNumberFormat="1" applyFont="1" applyBorder="1" applyAlignment="1">
      <alignment horizontal="center" vertical="center"/>
      <protection/>
    </xf>
    <xf numFmtId="0" fontId="12" fillId="0" borderId="43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2" fillId="0" borderId="44" xfId="52" applyFont="1" applyBorder="1" applyAlignment="1">
      <alignment horizontal="center" vertical="center" wrapText="1"/>
      <protection/>
    </xf>
    <xf numFmtId="3" fontId="12" fillId="0" borderId="45" xfId="52" applyNumberFormat="1" applyFont="1" applyBorder="1" applyAlignment="1">
      <alignment horizontal="center" vertical="center"/>
      <protection/>
    </xf>
    <xf numFmtId="0" fontId="12" fillId="33" borderId="11" xfId="0" applyFont="1" applyFill="1" applyBorder="1" applyAlignment="1">
      <alignment/>
    </xf>
    <xf numFmtId="0" fontId="12" fillId="0" borderId="26" xfId="52" applyFont="1" applyFill="1" applyBorder="1" applyAlignment="1">
      <alignment horizontal="center" vertical="center" wrapText="1"/>
      <protection/>
    </xf>
    <xf numFmtId="1" fontId="12" fillId="34" borderId="39" xfId="52" applyNumberFormat="1" applyFont="1" applyFill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1" fontId="12" fillId="0" borderId="0" xfId="52" applyNumberFormat="1" applyFont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1" fontId="12" fillId="34" borderId="0" xfId="52" applyNumberFormat="1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wrapText="1"/>
    </xf>
    <xf numFmtId="0" fontId="12" fillId="0" borderId="11" xfId="0" applyFont="1" applyBorder="1" applyAlignment="1">
      <alignment horizontal="left" inden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161925</xdr:rowOff>
    </xdr:from>
    <xdr:to>
      <xdr:col>2</xdr:col>
      <xdr:colOff>0</xdr:colOff>
      <xdr:row>9</xdr:row>
      <xdr:rowOff>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85775"/>
          <a:ext cx="1390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75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5.75390625" style="6" customWidth="1"/>
    <col min="2" max="2" width="27.875" style="0" customWidth="1"/>
    <col min="3" max="3" width="11.75390625" style="6" customWidth="1"/>
    <col min="4" max="4" width="11.125" style="6" customWidth="1"/>
    <col min="5" max="5" width="11.125" style="0" customWidth="1"/>
    <col min="6" max="6" width="10.875" style="0" customWidth="1"/>
    <col min="7" max="7" width="11.25390625" style="0" customWidth="1"/>
    <col min="8" max="8" width="11.125" style="0" customWidth="1"/>
    <col min="9" max="9" width="13.00390625" style="0" customWidth="1"/>
    <col min="10" max="11" width="11.625" style="0" customWidth="1"/>
    <col min="12" max="12" width="12.875" style="0" customWidth="1"/>
    <col min="14" max="14" width="10.125" style="0" customWidth="1"/>
  </cols>
  <sheetData>
    <row r="1" spans="3:6" ht="12.75">
      <c r="C1"/>
      <c r="D1" s="38"/>
      <c r="F1" s="37"/>
    </row>
    <row r="2" spans="3:6" ht="12.75">
      <c r="C2"/>
      <c r="D2"/>
      <c r="F2" s="37"/>
    </row>
    <row r="3" spans="2:12" ht="12.75" customHeight="1">
      <c r="B3" s="13"/>
      <c r="C3" s="13"/>
      <c r="D3" s="13"/>
      <c r="E3" s="13"/>
      <c r="F3" s="17" t="s">
        <v>34</v>
      </c>
      <c r="G3" s="13"/>
      <c r="H3" s="13"/>
      <c r="I3" s="13"/>
      <c r="J3" s="13"/>
      <c r="K3" s="13"/>
      <c r="L3" s="13"/>
    </row>
    <row r="4" spans="2:12" ht="12.75" customHeight="1">
      <c r="B4" s="14"/>
      <c r="C4" s="14"/>
      <c r="D4" s="14"/>
      <c r="E4" s="14"/>
      <c r="F4" s="18" t="s">
        <v>35</v>
      </c>
      <c r="G4" s="14"/>
      <c r="H4" s="14"/>
      <c r="I4" s="14"/>
      <c r="J4" s="14"/>
      <c r="K4" s="14"/>
      <c r="L4" s="14"/>
    </row>
    <row r="5" spans="2:12" ht="12.75">
      <c r="B5" s="11"/>
      <c r="C5" s="12"/>
      <c r="D5" s="12"/>
      <c r="E5" s="11"/>
      <c r="F5" s="6"/>
      <c r="G5" s="11"/>
      <c r="H5" s="11"/>
      <c r="I5" s="11"/>
      <c r="J5" s="11"/>
      <c r="K5" s="11"/>
      <c r="L5" s="11"/>
    </row>
    <row r="6" spans="2:12" ht="12.75" customHeight="1">
      <c r="B6" s="15"/>
      <c r="C6" s="15"/>
      <c r="D6" s="15"/>
      <c r="E6" s="15"/>
      <c r="F6" s="19" t="s">
        <v>23</v>
      </c>
      <c r="G6" s="15"/>
      <c r="H6" s="15"/>
      <c r="I6" s="105" t="s">
        <v>31</v>
      </c>
      <c r="J6" s="105"/>
      <c r="K6" s="105"/>
      <c r="L6" s="105"/>
    </row>
    <row r="7" spans="2:12" ht="12.75" customHeight="1">
      <c r="B7" s="15"/>
      <c r="C7" s="15"/>
      <c r="D7" s="15"/>
      <c r="E7" s="15"/>
      <c r="F7" s="19" t="s">
        <v>22</v>
      </c>
      <c r="G7" s="15"/>
      <c r="H7" s="15"/>
      <c r="I7" s="106" t="s">
        <v>32</v>
      </c>
      <c r="J7" s="106"/>
      <c r="K7" s="106"/>
      <c r="L7" s="106"/>
    </row>
    <row r="8" spans="2:12" ht="17.25" customHeight="1">
      <c r="B8" s="15"/>
      <c r="C8" s="15"/>
      <c r="D8" s="15"/>
      <c r="E8" s="15"/>
      <c r="F8" s="19" t="s">
        <v>27</v>
      </c>
      <c r="G8" s="15"/>
      <c r="H8" s="15"/>
      <c r="I8" s="106" t="s">
        <v>33</v>
      </c>
      <c r="J8" s="106"/>
      <c r="K8" s="106"/>
      <c r="L8" s="106"/>
    </row>
    <row r="9" spans="2:14" ht="12.75" customHeight="1">
      <c r="B9" s="15"/>
      <c r="C9" s="15"/>
      <c r="D9" s="15"/>
      <c r="E9" s="15"/>
      <c r="F9" s="19"/>
      <c r="G9" s="15"/>
      <c r="H9" s="15"/>
      <c r="I9" s="15"/>
      <c r="J9" s="15"/>
      <c r="K9" s="15"/>
      <c r="L9" s="15"/>
      <c r="N9" s="9"/>
    </row>
    <row r="10" spans="2:14" ht="12.75">
      <c r="B10" s="16"/>
      <c r="C10" s="16"/>
      <c r="D10" s="16"/>
      <c r="E10" s="16"/>
      <c r="F10" s="10"/>
      <c r="G10" s="16"/>
      <c r="H10" s="16"/>
      <c r="I10" s="16"/>
      <c r="J10" s="16"/>
      <c r="K10" s="16"/>
      <c r="L10" s="16"/>
      <c r="N10" s="9"/>
    </row>
    <row r="11" spans="2:14" ht="23.2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9"/>
    </row>
    <row r="12" spans="1:14" s="20" customFormat="1" ht="23.25" customHeight="1" thickBot="1">
      <c r="A12" s="104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N12" s="26"/>
    </row>
    <row r="13" spans="1:13" s="22" customFormat="1" ht="32.25" thickBot="1">
      <c r="A13" s="44" t="s">
        <v>12</v>
      </c>
      <c r="B13" s="45" t="s">
        <v>26</v>
      </c>
      <c r="C13" s="91" t="s">
        <v>13</v>
      </c>
      <c r="D13" s="93" t="s">
        <v>19</v>
      </c>
      <c r="E13" s="39" t="s">
        <v>17</v>
      </c>
      <c r="F13" s="39" t="s">
        <v>9</v>
      </c>
      <c r="G13" s="40" t="s">
        <v>1</v>
      </c>
      <c r="H13" s="43" t="s">
        <v>2</v>
      </c>
      <c r="I13" s="49" t="s">
        <v>3</v>
      </c>
      <c r="J13" s="49" t="s">
        <v>20</v>
      </c>
      <c r="K13" s="49" t="s">
        <v>21</v>
      </c>
      <c r="L13" s="46" t="s">
        <v>14</v>
      </c>
      <c r="M13" s="21"/>
    </row>
    <row r="14" spans="1:13" s="22" customFormat="1" ht="25.5" customHeight="1">
      <c r="A14" s="89">
        <v>1</v>
      </c>
      <c r="B14" s="72" t="s">
        <v>18</v>
      </c>
      <c r="C14" s="82" t="s">
        <v>10</v>
      </c>
      <c r="D14" s="50"/>
      <c r="E14" s="32">
        <v>1</v>
      </c>
      <c r="F14" s="32"/>
      <c r="G14" s="33"/>
      <c r="H14" s="33"/>
      <c r="I14" s="32"/>
      <c r="J14" s="32"/>
      <c r="K14" s="51"/>
      <c r="L14" s="47">
        <f aca="true" t="shared" si="0" ref="L14:L20">SUM(D14:K14)</f>
        <v>1</v>
      </c>
      <c r="M14" s="21"/>
    </row>
    <row r="15" spans="1:13" s="20" customFormat="1" ht="25.5" customHeight="1" thickBot="1">
      <c r="A15" s="30">
        <v>2</v>
      </c>
      <c r="B15" s="31" t="s">
        <v>4</v>
      </c>
      <c r="C15" s="69" t="s">
        <v>10</v>
      </c>
      <c r="D15" s="52"/>
      <c r="E15" s="35">
        <v>2</v>
      </c>
      <c r="F15" s="35">
        <v>4</v>
      </c>
      <c r="G15" s="36">
        <v>4</v>
      </c>
      <c r="H15" s="36">
        <v>4</v>
      </c>
      <c r="I15" s="35">
        <v>2</v>
      </c>
      <c r="J15" s="35">
        <v>1</v>
      </c>
      <c r="K15" s="53"/>
      <c r="L15" s="48">
        <f t="shared" si="0"/>
        <v>17</v>
      </c>
      <c r="M15" s="23"/>
    </row>
    <row r="16" spans="1:13" s="20" customFormat="1" ht="27" customHeight="1">
      <c r="A16" s="89">
        <v>3</v>
      </c>
      <c r="B16" s="70" t="s">
        <v>5</v>
      </c>
      <c r="C16" s="69" t="s">
        <v>10</v>
      </c>
      <c r="D16" s="52"/>
      <c r="E16" s="35">
        <v>1</v>
      </c>
      <c r="F16" s="35">
        <v>1</v>
      </c>
      <c r="G16" s="35"/>
      <c r="H16" s="35">
        <v>1</v>
      </c>
      <c r="I16" s="35"/>
      <c r="J16" s="35"/>
      <c r="K16" s="53"/>
      <c r="L16" s="48">
        <f t="shared" si="0"/>
        <v>3</v>
      </c>
      <c r="M16" s="23"/>
    </row>
    <row r="17" spans="1:13" s="20" customFormat="1" ht="27.75" customHeight="1" thickBot="1">
      <c r="A17" s="30">
        <v>4</v>
      </c>
      <c r="B17" s="70" t="s">
        <v>6</v>
      </c>
      <c r="C17" s="69" t="s">
        <v>10</v>
      </c>
      <c r="D17" s="52"/>
      <c r="E17" s="35"/>
      <c r="F17" s="35">
        <v>1</v>
      </c>
      <c r="G17" s="36"/>
      <c r="H17" s="36">
        <v>1</v>
      </c>
      <c r="I17" s="36"/>
      <c r="J17" s="35"/>
      <c r="K17" s="53"/>
      <c r="L17" s="48">
        <f>SUM(D17:K17)</f>
        <v>2</v>
      </c>
      <c r="M17" s="23"/>
    </row>
    <row r="18" spans="1:13" s="20" customFormat="1" ht="27.75" customHeight="1">
      <c r="A18" s="89">
        <v>5</v>
      </c>
      <c r="B18" s="70" t="s">
        <v>30</v>
      </c>
      <c r="C18" s="69" t="s">
        <v>10</v>
      </c>
      <c r="D18" s="52"/>
      <c r="E18" s="35"/>
      <c r="F18" s="35"/>
      <c r="G18" s="36">
        <v>1</v>
      </c>
      <c r="H18" s="36"/>
      <c r="I18" s="36"/>
      <c r="J18" s="35"/>
      <c r="K18" s="53"/>
      <c r="L18" s="48">
        <f t="shared" si="0"/>
        <v>1</v>
      </c>
      <c r="M18" s="23"/>
    </row>
    <row r="19" spans="1:13" s="20" customFormat="1" ht="27" customHeight="1" thickBot="1">
      <c r="A19" s="30">
        <v>6</v>
      </c>
      <c r="B19" s="31" t="s">
        <v>7</v>
      </c>
      <c r="C19" s="69" t="s">
        <v>10</v>
      </c>
      <c r="D19" s="52"/>
      <c r="E19" s="35"/>
      <c r="F19" s="35"/>
      <c r="G19" s="36"/>
      <c r="H19" s="36"/>
      <c r="I19" s="35"/>
      <c r="J19" s="35">
        <v>1</v>
      </c>
      <c r="K19" s="53"/>
      <c r="L19" s="48">
        <f t="shared" si="0"/>
        <v>1</v>
      </c>
      <c r="M19" s="23"/>
    </row>
    <row r="20" spans="1:13" s="20" customFormat="1" ht="27.75" customHeight="1" thickBot="1">
      <c r="A20" s="89">
        <v>7</v>
      </c>
      <c r="B20" s="63" t="s">
        <v>15</v>
      </c>
      <c r="C20" s="71" t="s">
        <v>10</v>
      </c>
      <c r="D20" s="56"/>
      <c r="E20" s="54">
        <v>3</v>
      </c>
      <c r="F20" s="54">
        <v>4</v>
      </c>
      <c r="G20" s="57">
        <v>4</v>
      </c>
      <c r="H20" s="57">
        <v>4</v>
      </c>
      <c r="I20" s="54">
        <v>2</v>
      </c>
      <c r="J20" s="54">
        <v>2</v>
      </c>
      <c r="K20" s="55"/>
      <c r="L20" s="58">
        <f t="shared" si="0"/>
        <v>19</v>
      </c>
      <c r="M20" s="23"/>
    </row>
    <row r="21" spans="1:13" s="20" customFormat="1" ht="27" customHeight="1" thickBot="1">
      <c r="A21" s="30">
        <v>8</v>
      </c>
      <c r="B21" s="72" t="s">
        <v>18</v>
      </c>
      <c r="C21" s="82" t="s">
        <v>11</v>
      </c>
      <c r="D21" s="50">
        <f>D14*$C$31*$B$38</f>
        <v>0</v>
      </c>
      <c r="E21" s="32">
        <f>E14*$C$31*$B$38</f>
        <v>2000</v>
      </c>
      <c r="F21" s="32">
        <f>F14*$C$31*$B$38</f>
        <v>0</v>
      </c>
      <c r="G21" s="32">
        <f>G14*$C$31*$B$38</f>
        <v>0</v>
      </c>
      <c r="H21" s="32">
        <f>H14*$C$31*$B$38</f>
        <v>0</v>
      </c>
      <c r="I21" s="32">
        <f>I14*$C$31*$B$38</f>
        <v>0</v>
      </c>
      <c r="J21" s="32">
        <f>J14*$C$31*$B$38</f>
        <v>0</v>
      </c>
      <c r="K21" s="51">
        <f>K14*$C$31*$B$38</f>
        <v>0</v>
      </c>
      <c r="L21" s="87">
        <f aca="true" t="shared" si="1" ref="L21:L27">SUM(D21:K21)</f>
        <v>2000</v>
      </c>
      <c r="M21" s="23"/>
    </row>
    <row r="22" spans="1:13" s="20" customFormat="1" ht="24.75" customHeight="1">
      <c r="A22" s="89">
        <v>9</v>
      </c>
      <c r="B22" s="31" t="s">
        <v>4</v>
      </c>
      <c r="C22" s="69" t="s">
        <v>11</v>
      </c>
      <c r="D22" s="52">
        <f>D15*$D$31*$B$38</f>
        <v>0</v>
      </c>
      <c r="E22" s="31">
        <f>E15*$D$31*$B$38</f>
        <v>2400</v>
      </c>
      <c r="F22" s="31">
        <f>F15*$D$31*$B$38</f>
        <v>4800</v>
      </c>
      <c r="G22" s="31">
        <f>G15*$D$31*$B$38</f>
        <v>4800</v>
      </c>
      <c r="H22" s="31">
        <f>H15*$D$31*$B$38</f>
        <v>4800</v>
      </c>
      <c r="I22" s="31">
        <f>I15*$D$31*$B$38</f>
        <v>2400</v>
      </c>
      <c r="J22" s="31">
        <f>J15*$D$31*$B$38</f>
        <v>1200</v>
      </c>
      <c r="K22" s="84">
        <f>K15*$D$31*$B$38</f>
        <v>0</v>
      </c>
      <c r="L22" s="48">
        <f t="shared" si="1"/>
        <v>20400</v>
      </c>
      <c r="M22" s="23"/>
    </row>
    <row r="23" spans="1:13" s="20" customFormat="1" ht="27" customHeight="1" thickBot="1">
      <c r="A23" s="30">
        <v>10</v>
      </c>
      <c r="B23" s="70" t="s">
        <v>5</v>
      </c>
      <c r="C23" s="69" t="s">
        <v>11</v>
      </c>
      <c r="D23" s="52">
        <f>D16*$G$31*$B$38</f>
        <v>0</v>
      </c>
      <c r="E23" s="31">
        <f>E16*$E$31*$B$38</f>
        <v>2000</v>
      </c>
      <c r="F23" s="31">
        <f>F16*E31*$B$38</f>
        <v>2000</v>
      </c>
      <c r="G23" s="31">
        <f>G16*$H$31*$B$38</f>
        <v>0</v>
      </c>
      <c r="H23" s="31">
        <f>H16*$E$31*$B$38</f>
        <v>2000</v>
      </c>
      <c r="I23" s="31">
        <f>I16*$G$31*$B$38</f>
        <v>0</v>
      </c>
      <c r="J23" s="31">
        <f>J16*$G$31*$B$38</f>
        <v>0</v>
      </c>
      <c r="K23" s="84">
        <f>K16*$G$31*$B$38</f>
        <v>0</v>
      </c>
      <c r="L23" s="48">
        <f t="shared" si="1"/>
        <v>6000</v>
      </c>
      <c r="M23" s="23"/>
    </row>
    <row r="24" spans="1:13" s="20" customFormat="1" ht="36" customHeight="1">
      <c r="A24" s="89">
        <v>11</v>
      </c>
      <c r="B24" s="70" t="s">
        <v>6</v>
      </c>
      <c r="C24" s="69" t="s">
        <v>11</v>
      </c>
      <c r="D24" s="52">
        <f>D17*$E$31*$B$38</f>
        <v>0</v>
      </c>
      <c r="E24" s="31">
        <f>E17*$E$31*$B$38</f>
        <v>0</v>
      </c>
      <c r="F24" s="31">
        <f>F17*F31*$B$38</f>
        <v>1600</v>
      </c>
      <c r="G24" s="31">
        <f>G17*$E$31*$B$38</f>
        <v>0</v>
      </c>
      <c r="H24" s="31">
        <f>H17*F31*$B$38</f>
        <v>1600</v>
      </c>
      <c r="I24" s="31">
        <f>I17*$E$31*$B$38</f>
        <v>0</v>
      </c>
      <c r="J24" s="31">
        <f>J17*$E$31*$B$38</f>
        <v>0</v>
      </c>
      <c r="K24" s="84">
        <f>K17*$E$31*$B$38</f>
        <v>0</v>
      </c>
      <c r="L24" s="48">
        <f>SUM(D24:K24)</f>
        <v>3200</v>
      </c>
      <c r="M24" s="23"/>
    </row>
    <row r="25" spans="1:13" s="20" customFormat="1" ht="36" customHeight="1" thickBot="1">
      <c r="A25" s="30">
        <v>12</v>
      </c>
      <c r="B25" s="70" t="s">
        <v>30</v>
      </c>
      <c r="C25" s="69" t="s">
        <v>11</v>
      </c>
      <c r="D25" s="52">
        <f>D18*$E$31*$B$38</f>
        <v>0</v>
      </c>
      <c r="E25" s="31">
        <f>E18*$E$31*$B$38</f>
        <v>0</v>
      </c>
      <c r="F25" s="31">
        <f>F18*$G$31*$B$38</f>
        <v>0</v>
      </c>
      <c r="G25" s="31">
        <f>G18*G31*B38</f>
        <v>2000</v>
      </c>
      <c r="H25" s="31">
        <f>H18*$G$31*$B$38</f>
        <v>0</v>
      </c>
      <c r="I25" s="31">
        <f>I18*$E$31*$B$38</f>
        <v>0</v>
      </c>
      <c r="J25" s="31">
        <f>J18*$E$31*$B$38</f>
        <v>0</v>
      </c>
      <c r="K25" s="84">
        <f>K18*$E$31*$B$38</f>
        <v>0</v>
      </c>
      <c r="L25" s="48">
        <f t="shared" si="1"/>
        <v>2000</v>
      </c>
      <c r="M25" s="23"/>
    </row>
    <row r="26" spans="1:13" s="20" customFormat="1" ht="27" customHeight="1">
      <c r="A26" s="89">
        <v>13</v>
      </c>
      <c r="B26" s="31" t="s">
        <v>7</v>
      </c>
      <c r="C26" s="69" t="s">
        <v>11</v>
      </c>
      <c r="D26" s="52">
        <f>D19*$H$31*$B$38</f>
        <v>0</v>
      </c>
      <c r="E26" s="31">
        <f>E19*$H$31*$B$38</f>
        <v>0</v>
      </c>
      <c r="F26" s="31">
        <f>F19*$H$31*$B$38</f>
        <v>0</v>
      </c>
      <c r="G26" s="31">
        <f>G19*$H$31*$B$38</f>
        <v>0</v>
      </c>
      <c r="H26" s="31">
        <f>H19*$H$31*$B$38</f>
        <v>0</v>
      </c>
      <c r="I26" s="31">
        <f>I19*$H$31*$B$38</f>
        <v>0</v>
      </c>
      <c r="J26" s="31">
        <f>J19*$H$31*$B$38</f>
        <v>2000</v>
      </c>
      <c r="K26" s="84">
        <f>K19*$H$31*$B$38</f>
        <v>0</v>
      </c>
      <c r="L26" s="48">
        <f t="shared" si="1"/>
        <v>2000</v>
      </c>
      <c r="M26" s="23"/>
    </row>
    <row r="27" spans="1:13" s="20" customFormat="1" ht="27" customHeight="1" thickBot="1">
      <c r="A27" s="30">
        <v>14</v>
      </c>
      <c r="B27" s="73" t="s">
        <v>15</v>
      </c>
      <c r="C27" s="83" t="s">
        <v>11</v>
      </c>
      <c r="D27" s="85">
        <f aca="true" t="shared" si="2" ref="D27:K27">D20*$I$31</f>
        <v>0</v>
      </c>
      <c r="E27" s="34">
        <f t="shared" si="2"/>
        <v>3000</v>
      </c>
      <c r="F27" s="34">
        <f t="shared" si="2"/>
        <v>4000</v>
      </c>
      <c r="G27" s="34">
        <f t="shared" si="2"/>
        <v>4000</v>
      </c>
      <c r="H27" s="34">
        <f t="shared" si="2"/>
        <v>4000</v>
      </c>
      <c r="I27" s="34">
        <f t="shared" si="2"/>
        <v>2000</v>
      </c>
      <c r="J27" s="34">
        <f t="shared" si="2"/>
        <v>2000</v>
      </c>
      <c r="K27" s="86">
        <f t="shared" si="2"/>
        <v>0</v>
      </c>
      <c r="L27" s="88">
        <f t="shared" si="1"/>
        <v>19000</v>
      </c>
      <c r="M27" s="23"/>
    </row>
    <row r="28" spans="1:13" s="25" customFormat="1" ht="27" customHeight="1" thickBot="1">
      <c r="A28" s="102">
        <v>15</v>
      </c>
      <c r="B28" s="74" t="s">
        <v>8</v>
      </c>
      <c r="C28" s="92" t="s">
        <v>11</v>
      </c>
      <c r="D28" s="94">
        <f aca="true" t="shared" si="3" ref="D28:L28">SUM(D21:D27)</f>
        <v>0</v>
      </c>
      <c r="E28" s="41">
        <f t="shared" si="3"/>
        <v>9400</v>
      </c>
      <c r="F28" s="41">
        <f t="shared" si="3"/>
        <v>12400</v>
      </c>
      <c r="G28" s="41">
        <f t="shared" si="3"/>
        <v>10800</v>
      </c>
      <c r="H28" s="42">
        <f t="shared" si="3"/>
        <v>12400</v>
      </c>
      <c r="I28" s="59">
        <f t="shared" si="3"/>
        <v>4400</v>
      </c>
      <c r="J28" s="59">
        <f t="shared" si="3"/>
        <v>5200</v>
      </c>
      <c r="K28" s="90">
        <f t="shared" si="3"/>
        <v>0</v>
      </c>
      <c r="L28" s="60">
        <f t="shared" si="3"/>
        <v>54600</v>
      </c>
      <c r="M28" s="24"/>
    </row>
    <row r="29" spans="2:12" ht="36" customHeight="1" thickBot="1">
      <c r="B29" s="1"/>
      <c r="C29" s="7"/>
      <c r="D29" s="7"/>
      <c r="E29" s="1"/>
      <c r="F29" s="1"/>
      <c r="G29" s="2"/>
      <c r="H29" s="2"/>
      <c r="I29" s="64"/>
      <c r="J29" s="64"/>
      <c r="K29" s="64"/>
      <c r="L29" s="65"/>
    </row>
    <row r="30" spans="1:9" s="20" customFormat="1" ht="97.5" customHeight="1">
      <c r="A30" s="78"/>
      <c r="B30" s="80" t="s">
        <v>13</v>
      </c>
      <c r="C30" s="66" t="s">
        <v>16</v>
      </c>
      <c r="D30" s="67" t="s">
        <v>4</v>
      </c>
      <c r="E30" s="68" t="s">
        <v>5</v>
      </c>
      <c r="F30" s="68" t="s">
        <v>6</v>
      </c>
      <c r="G30" s="68" t="s">
        <v>30</v>
      </c>
      <c r="H30" s="66" t="s">
        <v>7</v>
      </c>
      <c r="I30" s="96" t="s">
        <v>15</v>
      </c>
    </row>
    <row r="31" spans="1:9" s="20" customFormat="1" ht="27" customHeight="1" thickBot="1">
      <c r="A31" s="79"/>
      <c r="B31" s="81" t="s">
        <v>24</v>
      </c>
      <c r="C31" s="75">
        <v>500</v>
      </c>
      <c r="D31" s="76">
        <v>300</v>
      </c>
      <c r="E31" s="77">
        <v>500</v>
      </c>
      <c r="F31" s="77">
        <v>400</v>
      </c>
      <c r="G31" s="77">
        <v>500</v>
      </c>
      <c r="H31" s="76">
        <v>500</v>
      </c>
      <c r="I31" s="97">
        <v>1000</v>
      </c>
    </row>
    <row r="32" spans="1:8" s="20" customFormat="1" ht="27" customHeight="1">
      <c r="A32" s="79"/>
      <c r="B32" s="98"/>
      <c r="C32" s="98"/>
      <c r="D32" s="99"/>
      <c r="E32" s="100"/>
      <c r="F32" s="100"/>
      <c r="G32" s="99"/>
      <c r="H32" s="101"/>
    </row>
    <row r="33" spans="1:11" s="20" customFormat="1" ht="30" customHeight="1">
      <c r="A33" s="27"/>
      <c r="C33" s="27"/>
      <c r="D33" s="27"/>
      <c r="I33" s="29"/>
      <c r="J33" s="29"/>
      <c r="K33" s="29"/>
    </row>
    <row r="34" spans="1:5" s="20" customFormat="1" ht="20.25" customHeight="1">
      <c r="A34" s="27"/>
      <c r="B34" s="103" t="s">
        <v>0</v>
      </c>
      <c r="C34" s="103"/>
      <c r="D34" s="28"/>
      <c r="E34" s="95">
        <v>400</v>
      </c>
    </row>
    <row r="35" ht="15" customHeight="1"/>
    <row r="36" spans="2:12" ht="15.75" customHeight="1">
      <c r="B36" s="25" t="s">
        <v>28</v>
      </c>
      <c r="C36" s="27"/>
      <c r="D36" s="27"/>
      <c r="F36" s="3"/>
      <c r="G36" s="4"/>
      <c r="H36" s="3"/>
      <c r="I36" s="61" t="s">
        <v>29</v>
      </c>
      <c r="J36" s="20"/>
      <c r="K36" s="62"/>
      <c r="L36" s="3"/>
    </row>
    <row r="37" ht="15.75" customHeight="1"/>
    <row r="38" ht="12.75">
      <c r="B38" s="5">
        <f>E34/100</f>
        <v>4</v>
      </c>
    </row>
  </sheetData>
  <sheetProtection/>
  <mergeCells count="5">
    <mergeCell ref="B34:C34"/>
    <mergeCell ref="A12:L12"/>
    <mergeCell ref="I6:L6"/>
    <mergeCell ref="I7:L7"/>
    <mergeCell ref="I8:L8"/>
  </mergeCells>
  <printOptions/>
  <pageMargins left="0.25" right="0.25" top="0.75" bottom="0.75" header="0.3" footer="0.3"/>
  <pageSetup fitToHeight="1" fitToWidth="1" horizontalDpi="600" verticalDpi="600" orientation="portrait" paperSize="9" scale="67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Пичкалёв</dc:creator>
  <cp:keywords/>
  <dc:description/>
  <cp:lastModifiedBy>St44</cp:lastModifiedBy>
  <cp:lastPrinted>2014-04-30T10:38:14Z</cp:lastPrinted>
  <dcterms:created xsi:type="dcterms:W3CDTF">2009-04-17T15:36:57Z</dcterms:created>
  <dcterms:modified xsi:type="dcterms:W3CDTF">2015-07-17T16:06:09Z</dcterms:modified>
  <cp:category/>
  <cp:version/>
  <cp:contentType/>
  <cp:contentStatus/>
</cp:coreProperties>
</file>